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jacqu\Documents\Teaching\BUS285 text\Exercises\Chapter 8\"/>
    </mc:Choice>
  </mc:AlternateContent>
  <xr:revisionPtr revIDLastSave="0" documentId="13_ncr:1_{0E50B7A4-973B-4D54-9AF4-47B696986281}" xr6:coauthVersionLast="47" xr6:coauthVersionMax="47" xr10:uidLastSave="{00000000-0000-0000-0000-000000000000}"/>
  <bookViews>
    <workbookView xWindow="-105" yWindow="0" windowWidth="16650" windowHeight="15585" xr2:uid="{4752AB6E-8B57-4E3B-8F74-5E92176012A9}"/>
  </bookViews>
  <sheets>
    <sheet name="8-Q2" sheetId="3" r:id="rId1"/>
    <sheet name="Sheet1" sheetId="4" state="hidden" r:id="rId2"/>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3" l="1"/>
  <c r="F23" i="3"/>
  <c r="F22" i="3"/>
  <c r="F21" i="3"/>
  <c r="F20" i="3"/>
  <c r="F19" i="3"/>
  <c r="F17" i="3"/>
  <c r="F18" i="3"/>
  <c r="F16" i="3"/>
  <c r="F15" i="3"/>
  <c r="F14" i="3"/>
  <c r="F13" i="3"/>
  <c r="F12" i="3"/>
  <c r="F10" i="3"/>
  <c r="F11" i="3"/>
</calcChain>
</file>

<file path=xl/sharedStrings.xml><?xml version="1.0" encoding="utf-8"?>
<sst xmlns="http://schemas.openxmlformats.org/spreadsheetml/2006/main" count="31" uniqueCount="27">
  <si>
    <t>Investing</t>
  </si>
  <si>
    <t>Operating</t>
  </si>
  <si>
    <t>Financing</t>
  </si>
  <si>
    <t>Customer pays us on account</t>
  </si>
  <si>
    <t>A/R</t>
  </si>
  <si>
    <t>Pay cash for interest</t>
  </si>
  <si>
    <t>Interest expense, interest payable</t>
  </si>
  <si>
    <t>Purchase of trading investment</t>
  </si>
  <si>
    <t>Trading investment (current asset)</t>
  </si>
  <si>
    <t>Sell furniture for cash</t>
  </si>
  <si>
    <t>Pay income taxes</t>
  </si>
  <si>
    <t>Purchase equipment for cash</t>
  </si>
  <si>
    <t>Pay salaries to employees</t>
  </si>
  <si>
    <t>Receive cash dividends</t>
  </si>
  <si>
    <t>Cash sales</t>
  </si>
  <si>
    <t>Pay dividends</t>
  </si>
  <si>
    <t>Pay cash for inventory purchased on account</t>
  </si>
  <si>
    <t>Pay cash in advance for insurance</t>
  </si>
  <si>
    <t>Issued common shares for cash</t>
  </si>
  <si>
    <t>Receive loan from bank</t>
  </si>
  <si>
    <t>Item</t>
  </si>
  <si>
    <t>Asset/Liability</t>
  </si>
  <si>
    <t>Solution</t>
  </si>
  <si>
    <t>Related account (s)</t>
  </si>
  <si>
    <t>Furniture (cost), accumulated depreciation on furniture, gain (loss) on sale</t>
  </si>
  <si>
    <t>Receive deposit from customer</t>
  </si>
  <si>
    <r>
      <t>Your turn:</t>
    </r>
    <r>
      <rPr>
        <sz val="14"/>
        <color rgb="FF592295"/>
        <rFont val="Aptos Display"/>
        <family val="2"/>
      </rPr>
      <t xml:space="preserve"> Let’s practice this. Here are some transactions. Classify the transactions by activity (operating, investing, or financing). Then further record the underlying account(s) which are any account affected in that transaction (or journal entry). I’ve done the first three to illustrate.  If your selection is correct, the solution column will show CORRECT!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</si>
</sst>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 mmmm"/>
    <numFmt numFmtId="165" formatCode="_(* #,##0_);_(* \(#,##0\);_(* &quot;-&quot;_);_(@_)"/>
  </numFmts>
  <fonts count="17" x14ac:knownFonts="1">
    <font>
      <sz val="11"/>
      <color theme="1"/>
      <name val="Calibri"/>
      <family val="2"/>
    </font>
    <font>
      <sz val="12"/>
      <color theme="1"/>
      <name val="Aptos"/>
      <family val="2"/>
    </font>
    <font>
      <b/>
      <sz val="14"/>
      <name val="Aptos Display"/>
      <family val="2"/>
      <scheme val="major"/>
    </font>
    <font>
      <b/>
      <sz val="12"/>
      <color theme="1"/>
      <name val="Aptos"/>
      <family val="2"/>
    </font>
    <font>
      <b/>
      <i/>
      <sz val="12"/>
      <name val="Aptos"/>
      <family val="2"/>
    </font>
    <font>
      <sz val="11"/>
      <color theme="1"/>
      <name val="Calibri"/>
      <family val="2"/>
    </font>
    <font>
      <sz val="12"/>
      <name val="Aptos"/>
      <family val="2"/>
    </font>
    <font>
      <b/>
      <sz val="14"/>
      <color rgb="FF592295"/>
      <name val="Aptos Display"/>
      <family val="2"/>
    </font>
    <font>
      <sz val="14"/>
      <color rgb="FF592295"/>
      <name val="Aptos Display"/>
      <family val="2"/>
    </font>
    <font>
      <b/>
      <sz val="12"/>
      <color rgb="FF805048"/>
      <name val="Aptos"/>
      <family val="2"/>
    </font>
    <font>
      <b/>
      <sz val="14"/>
      <color rgb="FF805048"/>
      <name val="Aptos"/>
      <family val="2"/>
    </font>
    <font>
      <sz val="14"/>
      <name val="Aptos"/>
      <family val="2"/>
    </font>
    <font>
      <b/>
      <sz val="16"/>
      <color theme="0"/>
      <name val="Aptos Display"/>
      <family val="2"/>
    </font>
    <font>
      <b/>
      <sz val="14"/>
      <name val="Aptos Display"/>
      <family val="2"/>
    </font>
    <font>
      <b/>
      <sz val="16"/>
      <color theme="0"/>
      <name val="Aptos Display"/>
      <family val="2"/>
      <scheme val="major"/>
    </font>
    <font>
      <b/>
      <sz val="14"/>
      <color theme="0"/>
      <name val="Aptos Display"/>
      <family val="2"/>
      <scheme val="major"/>
    </font>
    <font>
      <b/>
      <sz val="12"/>
      <color rgb="FF008080"/>
      <name val="Aptos"/>
      <family val="2"/>
    </font>
  </fonts>
  <fills count="6">
    <fill>
      <patternFill patternType="none"/>
    </fill>
    <fill>
      <patternFill patternType="gray125"/>
    </fill>
    <fill>
      <patternFill patternType="solid">
        <fgColor rgb="FFF4F0FE"/>
        <bgColor indexed="64"/>
      </patternFill>
    </fill>
    <fill>
      <patternFill patternType="solid">
        <fgColor rgb="FFFDF9CD"/>
        <bgColor indexed="64"/>
      </patternFill>
    </fill>
    <fill>
      <patternFill patternType="solid">
        <fgColor rgb="FF592295"/>
        <bgColor indexed="64"/>
      </patternFill>
    </fill>
    <fill>
      <patternFill patternType="solid">
        <fgColor rgb="FFA28BCC"/>
        <bgColor indexed="64"/>
      </patternFill>
    </fill>
  </fills>
  <borders count="18">
    <border>
      <left/>
      <right/>
      <top/>
      <bottom/>
      <diagonal/>
    </border>
    <border>
      <left/>
      <right/>
      <top style="medium">
        <color theme="1"/>
      </top>
      <bottom/>
      <diagonal/>
    </border>
    <border>
      <left style="thick">
        <color rgb="FFE4D976"/>
      </left>
      <right/>
      <top style="thick">
        <color rgb="FFE4D976"/>
      </top>
      <bottom/>
      <diagonal/>
    </border>
    <border>
      <left/>
      <right/>
      <top style="thick">
        <color rgb="FFE4D976"/>
      </top>
      <bottom/>
      <diagonal/>
    </border>
    <border>
      <left/>
      <right style="thick">
        <color rgb="FFE4D976"/>
      </right>
      <top style="thick">
        <color rgb="FFE4D976"/>
      </top>
      <bottom/>
      <diagonal/>
    </border>
    <border>
      <left style="thick">
        <color rgb="FFE4D976"/>
      </left>
      <right/>
      <top/>
      <bottom/>
      <diagonal/>
    </border>
    <border>
      <left/>
      <right style="thick">
        <color rgb="FFE4D976"/>
      </right>
      <top/>
      <bottom/>
      <diagonal/>
    </border>
    <border>
      <left style="thick">
        <color rgb="FFE4D976"/>
      </left>
      <right/>
      <top/>
      <bottom style="thick">
        <color rgb="FFE4D976"/>
      </bottom>
      <diagonal/>
    </border>
    <border>
      <left/>
      <right/>
      <top/>
      <bottom style="thick">
        <color rgb="FFE4D976"/>
      </bottom>
      <diagonal/>
    </border>
    <border>
      <left/>
      <right style="thick">
        <color rgb="FFE4D976"/>
      </right>
      <top/>
      <bottom style="thick">
        <color rgb="FFE4D976"/>
      </bottom>
      <diagonal/>
    </border>
    <border>
      <left style="medium">
        <color rgb="FF592295"/>
      </left>
      <right/>
      <top style="medium">
        <color rgb="FF592295"/>
      </top>
      <bottom style="medium">
        <color rgb="FF592295"/>
      </bottom>
      <diagonal/>
    </border>
    <border>
      <left/>
      <right/>
      <top style="medium">
        <color rgb="FF592295"/>
      </top>
      <bottom style="medium">
        <color rgb="FF592295"/>
      </bottom>
      <diagonal/>
    </border>
    <border>
      <left/>
      <right style="medium">
        <color rgb="FF592295"/>
      </right>
      <top style="medium">
        <color rgb="FF592295"/>
      </top>
      <bottom style="medium">
        <color rgb="FF592295"/>
      </bottom>
      <diagonal/>
    </border>
    <border>
      <left/>
      <right/>
      <top style="medium">
        <color rgb="FF592295"/>
      </top>
      <bottom/>
      <diagonal/>
    </border>
    <border>
      <left style="medium">
        <color rgb="FF592295"/>
      </left>
      <right/>
      <top style="medium">
        <color rgb="FF592295"/>
      </top>
      <bottom/>
      <diagonal/>
    </border>
    <border>
      <left style="medium">
        <color rgb="FF592295"/>
      </left>
      <right style="medium">
        <color rgb="FF592295"/>
      </right>
      <top style="medium">
        <color rgb="FF592295"/>
      </top>
      <bottom style="medium">
        <color rgb="FF592295"/>
      </bottom>
      <diagonal/>
    </border>
    <border>
      <left style="medium">
        <color rgb="FF592295"/>
      </left>
      <right/>
      <top/>
      <bottom style="medium">
        <color rgb="FF592295"/>
      </bottom>
      <diagonal/>
    </border>
    <border>
      <left/>
      <right/>
      <top/>
      <bottom style="medium">
        <color rgb="FF592295"/>
      </bottom>
      <diagonal/>
    </border>
  </borders>
  <cellStyleXfs count="6">
    <xf numFmtId="0" fontId="0" fillId="0" borderId="0"/>
    <xf numFmtId="164" fontId="2" fillId="2" borderId="1">
      <alignment horizontal="left" vertical="center" indent="5"/>
    </xf>
    <xf numFmtId="49" fontId="1" fillId="0" borderId="0">
      <alignment horizontal="left" vertical="center" indent="1"/>
    </xf>
    <xf numFmtId="49" fontId="4" fillId="0" borderId="0">
      <alignment horizontal="left" vertical="center" indent="3"/>
    </xf>
    <xf numFmtId="165" fontId="3" fillId="0" borderId="0" applyAlignment="0">
      <alignment horizontal="left" vertical="center"/>
    </xf>
    <xf numFmtId="9" fontId="5" fillId="0" borderId="0" applyFont="0" applyFill="0" applyBorder="0" applyAlignment="0" applyProtection="0"/>
  </cellStyleXfs>
  <cellXfs count="41">
    <xf numFmtId="0" fontId="0" fillId="0" borderId="0" xfId="0"/>
    <xf numFmtId="49" fontId="6" fillId="0" borderId="2" xfId="0" applyNumberFormat="1" applyFont="1" applyBorder="1" applyAlignment="1">
      <alignment horizontal="left" vertical="center"/>
    </xf>
    <xf numFmtId="49" fontId="6" fillId="0" borderId="3" xfId="0" applyNumberFormat="1" applyFont="1" applyBorder="1" applyAlignment="1">
      <alignment horizontal="left" vertical="center"/>
    </xf>
    <xf numFmtId="49" fontId="6" fillId="0" borderId="4" xfId="0" applyNumberFormat="1" applyFont="1" applyBorder="1" applyAlignment="1">
      <alignment horizontal="left" vertical="center"/>
    </xf>
    <xf numFmtId="49" fontId="6" fillId="0" borderId="0" xfId="0" applyNumberFormat="1" applyFont="1" applyAlignment="1">
      <alignment horizontal="left" vertical="center"/>
    </xf>
    <xf numFmtId="49" fontId="6" fillId="0" borderId="5" xfId="0" applyNumberFormat="1" applyFont="1" applyBorder="1" applyAlignment="1">
      <alignment horizontal="left" vertical="center"/>
    </xf>
    <xf numFmtId="49" fontId="7" fillId="3" borderId="2" xfId="0" applyNumberFormat="1" applyFont="1" applyFill="1" applyBorder="1" applyAlignment="1">
      <alignment horizontal="left" vertical="center" wrapText="1"/>
    </xf>
    <xf numFmtId="49" fontId="7" fillId="3" borderId="3" xfId="0" applyNumberFormat="1" applyFont="1" applyFill="1" applyBorder="1" applyAlignment="1">
      <alignment horizontal="left" vertical="center" wrapText="1"/>
    </xf>
    <xf numFmtId="49" fontId="7" fillId="3" borderId="4" xfId="0" applyNumberFormat="1" applyFont="1" applyFill="1" applyBorder="1" applyAlignment="1">
      <alignment horizontal="left" vertical="center" wrapText="1"/>
    </xf>
    <xf numFmtId="49" fontId="6" fillId="0" borderId="6" xfId="0" applyNumberFormat="1" applyFont="1" applyBorder="1" applyAlignment="1">
      <alignment horizontal="left" vertical="center"/>
    </xf>
    <xf numFmtId="49" fontId="7" fillId="3" borderId="5" xfId="0" applyNumberFormat="1" applyFont="1" applyFill="1" applyBorder="1" applyAlignment="1">
      <alignment horizontal="left" vertical="center" wrapText="1"/>
    </xf>
    <xf numFmtId="49" fontId="7" fillId="3" borderId="0" xfId="0" applyNumberFormat="1" applyFont="1" applyFill="1" applyAlignment="1">
      <alignment horizontal="left" vertical="center" wrapText="1"/>
    </xf>
    <xf numFmtId="49" fontId="7" fillId="3" borderId="6" xfId="0" applyNumberFormat="1" applyFont="1" applyFill="1" applyBorder="1" applyAlignment="1">
      <alignment horizontal="left" vertical="center" wrapText="1"/>
    </xf>
    <xf numFmtId="49" fontId="7" fillId="3" borderId="7" xfId="0" applyNumberFormat="1" applyFont="1" applyFill="1" applyBorder="1" applyAlignment="1">
      <alignment horizontal="left" vertical="center" wrapText="1"/>
    </xf>
    <xf numFmtId="49" fontId="7" fillId="3" borderId="8" xfId="0" applyNumberFormat="1" applyFont="1" applyFill="1" applyBorder="1" applyAlignment="1">
      <alignment horizontal="left" vertical="center" wrapText="1"/>
    </xf>
    <xf numFmtId="49" fontId="7" fillId="3" borderId="9" xfId="0" applyNumberFormat="1" applyFont="1" applyFill="1" applyBorder="1" applyAlignment="1">
      <alignment horizontal="left" vertical="center" wrapText="1"/>
    </xf>
    <xf numFmtId="49" fontId="9" fillId="0" borderId="6"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1" fillId="0" borderId="0" xfId="0" applyNumberFormat="1" applyFont="1" applyAlignment="1">
      <alignment horizontal="left" vertical="center"/>
    </xf>
    <xf numFmtId="49" fontId="12" fillId="4" borderId="10" xfId="0" applyNumberFormat="1" applyFont="1" applyFill="1" applyBorder="1" applyAlignment="1">
      <alignment horizontal="center" vertical="center"/>
    </xf>
    <xf numFmtId="49" fontId="12" fillId="4" borderId="11" xfId="0" applyNumberFormat="1" applyFont="1" applyFill="1" applyBorder="1" applyAlignment="1">
      <alignment horizontal="center" vertical="center"/>
    </xf>
    <xf numFmtId="49" fontId="13" fillId="5" borderId="10" xfId="0" applyNumberFormat="1" applyFont="1" applyFill="1" applyBorder="1" applyAlignment="1">
      <alignment vertical="center"/>
    </xf>
    <xf numFmtId="49" fontId="13" fillId="5" borderId="12" xfId="0" applyNumberFormat="1" applyFont="1" applyFill="1" applyBorder="1" applyAlignment="1">
      <alignment vertical="center"/>
    </xf>
    <xf numFmtId="49" fontId="13" fillId="5" borderId="13" xfId="0" applyNumberFormat="1" applyFont="1" applyFill="1" applyBorder="1" applyAlignment="1">
      <alignment vertical="center"/>
    </xf>
    <xf numFmtId="49" fontId="13" fillId="5" borderId="14" xfId="0" applyNumberFormat="1" applyFont="1" applyFill="1" applyBorder="1" applyAlignment="1">
      <alignment horizontal="left" vertical="center"/>
    </xf>
    <xf numFmtId="49" fontId="11" fillId="0" borderId="5" xfId="0" applyNumberFormat="1" applyFont="1" applyBorder="1" applyAlignment="1">
      <alignment horizontal="left" vertical="center"/>
    </xf>
    <xf numFmtId="49" fontId="6" fillId="2" borderId="15" xfId="0" applyNumberFormat="1" applyFont="1" applyFill="1" applyBorder="1" applyAlignment="1">
      <alignment vertical="center" wrapText="1"/>
    </xf>
    <xf numFmtId="49" fontId="6" fillId="2" borderId="15" xfId="0" applyNumberFormat="1" applyFont="1" applyFill="1" applyBorder="1" applyAlignment="1" applyProtection="1">
      <alignment horizontal="center" vertical="center" wrapText="1"/>
      <protection locked="0"/>
    </xf>
    <xf numFmtId="49" fontId="6" fillId="2" borderId="15" xfId="0" applyNumberFormat="1" applyFont="1" applyFill="1" applyBorder="1" applyAlignment="1">
      <alignment horizontal="left" vertical="center" wrapText="1"/>
    </xf>
    <xf numFmtId="0" fontId="6" fillId="2" borderId="15" xfId="0" applyFont="1" applyFill="1" applyBorder="1" applyAlignment="1">
      <alignment horizontal="left" vertical="center" wrapText="1"/>
    </xf>
    <xf numFmtId="49" fontId="6" fillId="2" borderId="15" xfId="0" applyNumberFormat="1" applyFont="1" applyFill="1" applyBorder="1" applyAlignment="1" applyProtection="1">
      <alignment horizontal="left" vertical="center" wrapText="1"/>
      <protection locked="0"/>
    </xf>
    <xf numFmtId="49" fontId="14" fillId="4" borderId="16" xfId="0" applyNumberFormat="1" applyFont="1" applyFill="1" applyBorder="1" applyAlignment="1">
      <alignment horizontal="center" vertical="center"/>
    </xf>
    <xf numFmtId="10" fontId="12" fillId="4" borderId="17" xfId="5" applyNumberFormat="1" applyFont="1" applyFill="1" applyBorder="1" applyAlignment="1" applyProtection="1">
      <alignment horizontal="center" vertical="center"/>
    </xf>
    <xf numFmtId="49" fontId="15" fillId="4" borderId="17" xfId="0" applyNumberFormat="1" applyFont="1" applyFill="1" applyBorder="1" applyAlignment="1">
      <alignment horizontal="left" vertical="center" indent="1"/>
    </xf>
    <xf numFmtId="49" fontId="6" fillId="0" borderId="7" xfId="0" applyNumberFormat="1" applyFont="1" applyBorder="1" applyAlignment="1">
      <alignment horizontal="left" vertical="center"/>
    </xf>
    <xf numFmtId="49" fontId="6" fillId="0" borderId="8" xfId="0" applyNumberFormat="1" applyFont="1" applyBorder="1" applyAlignment="1">
      <alignment horizontal="left" vertical="center"/>
    </xf>
    <xf numFmtId="0" fontId="16" fillId="0" borderId="8" xfId="0" applyFont="1" applyBorder="1" applyAlignment="1">
      <alignment horizontal="left" vertical="center" indent="8"/>
    </xf>
    <xf numFmtId="49" fontId="6" fillId="0" borderId="9" xfId="0" applyNumberFormat="1" applyFont="1" applyBorder="1" applyAlignment="1">
      <alignment horizontal="left" vertical="center"/>
    </xf>
    <xf numFmtId="49" fontId="6" fillId="3" borderId="15" xfId="0" applyNumberFormat="1" applyFont="1" applyFill="1" applyBorder="1" applyAlignment="1" applyProtection="1">
      <alignment horizontal="center" vertical="center" wrapText="1"/>
      <protection locked="0"/>
    </xf>
    <xf numFmtId="49" fontId="6" fillId="3" borderId="15" xfId="0" applyNumberFormat="1" applyFont="1" applyFill="1" applyBorder="1" applyAlignment="1" applyProtection="1">
      <alignment horizontal="left" vertical="center" wrapText="1"/>
      <protection locked="0"/>
    </xf>
    <xf numFmtId="49" fontId="6" fillId="3" borderId="15" xfId="0" applyNumberFormat="1" applyFont="1" applyFill="1" applyBorder="1" applyAlignment="1">
      <alignment horizontal="left" vertical="center" wrapText="1"/>
    </xf>
  </cellXfs>
  <cellStyles count="6">
    <cellStyle name="Journal Date" xfId="1" xr:uid="{74D7D557-5D55-4E39-9939-81C70FF1503E}"/>
    <cellStyle name="Journal Entry Account" xfId="2" xr:uid="{0E0E58CA-3AC3-4226-8EC7-9C7CA4EE5F3E}"/>
    <cellStyle name="Journal Entry Amounts" xfId="4" xr:uid="{BB5955A9-FE13-45D3-A07A-B3C36007A0A5}"/>
    <cellStyle name="Journal Entry Comment" xfId="3" xr:uid="{635ACA34-9635-4D30-9BEC-EB01F9AE5FCA}"/>
    <cellStyle name="Normal" xfId="0" builtinId="0"/>
    <cellStyle name="Percent" xfId="5" builtinId="5"/>
  </cellStyles>
  <dxfs count="0"/>
  <tableStyles count="0" defaultTableStyle="TableStyleMedium2" defaultPivotStyle="PivotStyleLight16"/>
  <colors>
    <mruColors>
      <color rgb="FFFDF9CD"/>
      <color rgb="FFF9F9F5"/>
      <color rgb="FFE4D9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285F9-9F39-4424-A2F3-6CE5BC73096B}">
  <dimension ref="B1:H27"/>
  <sheetViews>
    <sheetView tabSelected="1" workbookViewId="0">
      <selection activeCell="C3" sqref="C3:F5"/>
    </sheetView>
  </sheetViews>
  <sheetFormatPr defaultRowHeight="15" x14ac:dyDescent="0.25"/>
  <cols>
    <col min="1" max="1" width="4" customWidth="1"/>
    <col min="2" max="2" width="4.7109375" customWidth="1"/>
    <col min="3" max="3" width="30.85546875" customWidth="1"/>
    <col min="4" max="4" width="20.140625" customWidth="1"/>
    <col min="5" max="5" width="44" customWidth="1"/>
    <col min="6" max="6" width="44.42578125" customWidth="1"/>
    <col min="7" max="7" width="4.7109375" customWidth="1"/>
  </cols>
  <sheetData>
    <row r="1" spans="2:8" ht="15.75" thickBot="1" x14ac:dyDescent="0.3"/>
    <row r="2" spans="2:8" ht="17.25" thickTop="1" thickBot="1" x14ac:dyDescent="0.3">
      <c r="B2" s="1"/>
      <c r="C2" s="2"/>
      <c r="D2" s="2"/>
      <c r="E2" s="2"/>
      <c r="F2" s="2"/>
      <c r="G2" s="3"/>
      <c r="H2" s="4"/>
    </row>
    <row r="3" spans="2:8" s="4" customFormat="1" ht="16.5" thickTop="1" x14ac:dyDescent="0.25">
      <c r="B3" s="5"/>
      <c r="C3" s="6" t="s">
        <v>26</v>
      </c>
      <c r="D3" s="7"/>
      <c r="E3" s="7"/>
      <c r="F3" s="8"/>
      <c r="G3" s="9"/>
    </row>
    <row r="4" spans="2:8" ht="15.75" x14ac:dyDescent="0.25">
      <c r="B4" s="5"/>
      <c r="C4" s="10"/>
      <c r="D4" s="11"/>
      <c r="E4" s="11"/>
      <c r="F4" s="12"/>
      <c r="G4" s="9"/>
      <c r="H4" s="4"/>
    </row>
    <row r="5" spans="2:8" ht="30" customHeight="1" thickBot="1" x14ac:dyDescent="0.3">
      <c r="B5" s="5"/>
      <c r="C5" s="13"/>
      <c r="D5" s="14"/>
      <c r="E5" s="14"/>
      <c r="F5" s="15"/>
      <c r="G5" s="16"/>
      <c r="H5" s="4"/>
    </row>
    <row r="6" spans="2:8" ht="16.5" thickTop="1" x14ac:dyDescent="0.25">
      <c r="B6" s="5"/>
      <c r="G6" s="16"/>
      <c r="H6" s="4"/>
    </row>
    <row r="7" spans="2:8" ht="19.5" thickBot="1" x14ac:dyDescent="0.3">
      <c r="B7" s="5"/>
      <c r="G7" s="17"/>
      <c r="H7" s="18"/>
    </row>
    <row r="8" spans="2:8" ht="21.75" thickBot="1" x14ac:dyDescent="0.3">
      <c r="B8" s="5"/>
      <c r="C8" s="19"/>
      <c r="D8" s="20"/>
      <c r="E8" s="20"/>
      <c r="F8" s="20"/>
      <c r="G8" s="16"/>
      <c r="H8" s="4"/>
    </row>
    <row r="9" spans="2:8" ht="19.5" thickBot="1" x14ac:dyDescent="0.3">
      <c r="B9" s="5"/>
      <c r="C9" s="21" t="s">
        <v>20</v>
      </c>
      <c r="D9" s="22" t="s">
        <v>21</v>
      </c>
      <c r="E9" s="23" t="s">
        <v>23</v>
      </c>
      <c r="F9" s="24" t="s">
        <v>22</v>
      </c>
      <c r="G9" s="16"/>
      <c r="H9" s="4"/>
    </row>
    <row r="10" spans="2:8" ht="45.75" customHeight="1" thickBot="1" x14ac:dyDescent="0.3">
      <c r="B10" s="25"/>
      <c r="C10" s="26" t="s">
        <v>3</v>
      </c>
      <c r="D10" s="27" t="s">
        <v>1</v>
      </c>
      <c r="E10" s="28" t="s">
        <v>4</v>
      </c>
      <c r="F10" s="29" t="str">
        <f>IF(D10="Operating","CORRECT!","TRY AGAIN…")</f>
        <v>CORRECT!</v>
      </c>
      <c r="G10" s="16"/>
      <c r="H10" s="4"/>
    </row>
    <row r="11" spans="2:8" ht="45.75" customHeight="1" thickBot="1" x14ac:dyDescent="0.3">
      <c r="B11" s="5"/>
      <c r="C11" s="26" t="s">
        <v>5</v>
      </c>
      <c r="D11" s="27" t="s">
        <v>1</v>
      </c>
      <c r="E11" s="30" t="s">
        <v>6</v>
      </c>
      <c r="F11" s="29" t="str">
        <f>IF(D11="Operating","CORRECT!","TRY AGAIN…")</f>
        <v>CORRECT!</v>
      </c>
      <c r="G11" s="16"/>
      <c r="H11" s="4"/>
    </row>
    <row r="12" spans="2:8" ht="45.75" customHeight="1" thickBot="1" x14ac:dyDescent="0.3">
      <c r="B12" s="5"/>
      <c r="C12" s="26" t="s">
        <v>7</v>
      </c>
      <c r="D12" s="27" t="s">
        <v>1</v>
      </c>
      <c r="E12" s="30" t="s">
        <v>8</v>
      </c>
      <c r="F12" s="29" t="str">
        <f t="shared" ref="F12:F24" si="0">IF(D12="Operating","CORRECT!","TRY AGAIN…")</f>
        <v>CORRECT!</v>
      </c>
      <c r="G12" s="16"/>
      <c r="H12" s="4"/>
    </row>
    <row r="13" spans="2:8" ht="45.75" customHeight="1" thickBot="1" x14ac:dyDescent="0.3">
      <c r="B13" s="5"/>
      <c r="C13" s="26" t="s">
        <v>9</v>
      </c>
      <c r="D13" s="27" t="s">
        <v>0</v>
      </c>
      <c r="E13" s="30" t="s">
        <v>24</v>
      </c>
      <c r="F13" s="29" t="str">
        <f>IF(D13="Investing","CORRECT!","TRY AGAIN…")</f>
        <v>CORRECT!</v>
      </c>
      <c r="G13" s="16"/>
      <c r="H13" s="4"/>
    </row>
    <row r="14" spans="2:8" ht="45.75" customHeight="1" thickBot="1" x14ac:dyDescent="0.3">
      <c r="B14" s="5"/>
      <c r="C14" s="26" t="s">
        <v>10</v>
      </c>
      <c r="D14" s="38"/>
      <c r="E14" s="39"/>
      <c r="F14" s="29" t="str">
        <f>IF(D14="Operating","CORRECT! Related accounts: Income tax expense, Income tax payable","TRY AGAIN…")</f>
        <v>TRY AGAIN…</v>
      </c>
      <c r="G14" s="16"/>
      <c r="H14" s="4"/>
    </row>
    <row r="15" spans="2:8" ht="45.75" customHeight="1" thickBot="1" x14ac:dyDescent="0.3">
      <c r="B15" s="5"/>
      <c r="C15" s="26" t="s">
        <v>11</v>
      </c>
      <c r="D15" s="38"/>
      <c r="E15" s="39"/>
      <c r="F15" s="29" t="str">
        <f>IF(D15="Investing","CORRECT! Related account: PPE - Equipment","TRY AGAIN…")</f>
        <v>TRY AGAIN…</v>
      </c>
      <c r="G15" s="16"/>
      <c r="H15" s="4"/>
    </row>
    <row r="16" spans="2:8" ht="45.75" customHeight="1" thickBot="1" x14ac:dyDescent="0.3">
      <c r="B16" s="5"/>
      <c r="C16" s="26" t="s">
        <v>12</v>
      </c>
      <c r="D16" s="38"/>
      <c r="E16" s="39"/>
      <c r="F16" s="29" t="str">
        <f>IF(D16="Operating","CORRECT! Related accounts: Salaries expense, Salaries payable","TRY AGAIN…")</f>
        <v>TRY AGAIN…</v>
      </c>
      <c r="G16" s="16"/>
      <c r="H16" s="4"/>
    </row>
    <row r="17" spans="2:8" ht="45.75" customHeight="1" thickBot="1" x14ac:dyDescent="0.3">
      <c r="B17" s="5"/>
      <c r="C17" s="26" t="s">
        <v>13</v>
      </c>
      <c r="D17" s="38"/>
      <c r="E17" s="40"/>
      <c r="F17" s="29" t="str">
        <f>IF(D17="Investing","CORRECT! Related accounts: Dividend income, Dividend receivable","TRY AGAIN…")</f>
        <v>TRY AGAIN…</v>
      </c>
      <c r="G17" s="16"/>
      <c r="H17" s="4"/>
    </row>
    <row r="18" spans="2:8" ht="45.75" customHeight="1" thickBot="1" x14ac:dyDescent="0.3">
      <c r="B18" s="5"/>
      <c r="C18" s="26" t="s">
        <v>14</v>
      </c>
      <c r="D18" s="38"/>
      <c r="E18" s="38"/>
      <c r="F18" s="29" t="str">
        <f>IF(D18="Operating","CORRECT! Related account: Sales revenue","TRY AGAIN…")</f>
        <v>TRY AGAIN…</v>
      </c>
      <c r="G18" s="16"/>
      <c r="H18" s="4"/>
    </row>
    <row r="19" spans="2:8" ht="45.75" customHeight="1" thickBot="1" x14ac:dyDescent="0.3">
      <c r="B19" s="5"/>
      <c r="C19" s="26" t="s">
        <v>15</v>
      </c>
      <c r="D19" s="38"/>
      <c r="E19" s="38"/>
      <c r="F19" s="29" t="str">
        <f>IF(D19="Financing","CORRECT! Related accounts: Dividends declared, dividends payable","TRY AGAIN…")</f>
        <v>TRY AGAIN…</v>
      </c>
      <c r="G19" s="16"/>
      <c r="H19" s="4"/>
    </row>
    <row r="20" spans="2:8" ht="45.75" customHeight="1" thickBot="1" x14ac:dyDescent="0.3">
      <c r="B20" s="5"/>
      <c r="C20" s="26" t="s">
        <v>16</v>
      </c>
      <c r="D20" s="38"/>
      <c r="E20" s="38"/>
      <c r="F20" s="29" t="str">
        <f>IF(D20="Operating","CORRECT! Related accounts: A/P, Inventory","TRY AGAIN…")</f>
        <v>TRY AGAIN…</v>
      </c>
      <c r="G20" s="16"/>
      <c r="H20" s="4"/>
    </row>
    <row r="21" spans="2:8" ht="45.75" customHeight="1" thickBot="1" x14ac:dyDescent="0.3">
      <c r="B21" s="5"/>
      <c r="C21" s="26" t="s">
        <v>17</v>
      </c>
      <c r="D21" s="38"/>
      <c r="E21" s="38"/>
      <c r="F21" s="29" t="str">
        <f>IF(D21="Operating","CORRECT! Related account: Prepaid expense","TRY AGAIN…")</f>
        <v>TRY AGAIN…</v>
      </c>
      <c r="G21" s="16"/>
      <c r="H21" s="4"/>
    </row>
    <row r="22" spans="2:8" ht="45.75" customHeight="1" thickBot="1" x14ac:dyDescent="0.3">
      <c r="B22" s="5"/>
      <c r="C22" s="26" t="s">
        <v>25</v>
      </c>
      <c r="D22" s="38"/>
      <c r="E22" s="38"/>
      <c r="F22" s="29" t="str">
        <f>IF(D22="Operating","CORRECT! Related account: Unearned revenue","TRY AGAIN…")</f>
        <v>TRY AGAIN…</v>
      </c>
      <c r="G22" s="16"/>
      <c r="H22" s="4"/>
    </row>
    <row r="23" spans="2:8" ht="45.75" customHeight="1" thickBot="1" x14ac:dyDescent="0.3">
      <c r="B23" s="5"/>
      <c r="C23" s="26" t="s">
        <v>18</v>
      </c>
      <c r="D23" s="38"/>
      <c r="E23" s="38"/>
      <c r="F23" s="29" t="str">
        <f>IF(D23="Financing","CORRECT! Related account: Common shares","TRY AGAIN…")</f>
        <v>TRY AGAIN…</v>
      </c>
      <c r="G23" s="16"/>
      <c r="H23" s="4"/>
    </row>
    <row r="24" spans="2:8" ht="45.75" customHeight="1" thickBot="1" x14ac:dyDescent="0.3">
      <c r="B24" s="5"/>
      <c r="C24" s="26" t="s">
        <v>19</v>
      </c>
      <c r="D24" s="38"/>
      <c r="E24" s="38"/>
      <c r="F24" s="29" t="str">
        <f>IF(D24="Financing","CORRECT! Related account: Loan payable","TRY AGAIN…")</f>
        <v>TRY AGAIN…</v>
      </c>
      <c r="G24" s="16"/>
      <c r="H24" s="4"/>
    </row>
    <row r="25" spans="2:8" ht="21.75" thickBot="1" x14ac:dyDescent="0.3">
      <c r="B25" s="5"/>
      <c r="C25" s="31"/>
      <c r="D25" s="32"/>
      <c r="E25" s="32"/>
      <c r="F25" s="33"/>
      <c r="G25" s="16"/>
      <c r="H25" s="4"/>
    </row>
    <row r="26" spans="2:8" ht="16.5" thickBot="1" x14ac:dyDescent="0.3">
      <c r="B26" s="34"/>
      <c r="C26" s="35"/>
      <c r="D26" s="36"/>
      <c r="E26" s="36"/>
      <c r="F26" s="35"/>
      <c r="G26" s="37"/>
      <c r="H26" s="4"/>
    </row>
    <row r="27" spans="2:8" ht="15.75" thickTop="1" x14ac:dyDescent="0.25"/>
  </sheetData>
  <mergeCells count="2">
    <mergeCell ref="C3:F5"/>
    <mergeCell ref="C8:F8"/>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ADBE54F-C2FB-4818-B2D2-FF755C8F2B13}">
          <x14:formula1>
            <xm:f>Sheet1!$A$1:$A$3</xm:f>
          </x14:formula1>
          <xm:sqref>D10:D24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07599-C868-46CE-A5F4-DE92A51A4B90}">
  <dimension ref="A1:A3"/>
  <sheetViews>
    <sheetView workbookViewId="0">
      <selection activeCell="A4" sqref="A4"/>
    </sheetView>
  </sheetViews>
  <sheetFormatPr defaultRowHeight="15" x14ac:dyDescent="0.25"/>
  <sheetData>
    <row r="1" spans="1:1" x14ac:dyDescent="0.25">
      <c r="A1" t="s">
        <v>1</v>
      </c>
    </row>
    <row r="2" spans="1:1" x14ac:dyDescent="0.25">
      <c r="A2" t="s">
        <v>0</v>
      </c>
    </row>
    <row r="3" spans="1:1" x14ac:dyDescent="0.25">
      <c r="A3"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8-Q2</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Black</dc:creator>
  <cp:lastModifiedBy>Jacqui Gagnon</cp:lastModifiedBy>
  <dcterms:created xsi:type="dcterms:W3CDTF">2024-10-24T01:03:59Z</dcterms:created>
  <dcterms:modified xsi:type="dcterms:W3CDTF">2025-01-16T01:08:45Z</dcterms:modified>
</cp:coreProperties>
</file>